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PlanilhaPagamento" sheetId="2" r:id="rId1"/>
    <sheet name="PlanilhaResumo" sheetId="3" r:id="rId2"/>
  </sheets>
  <definedNames>
    <definedName name="_xlnm.Print_Area" localSheetId="0">PlanilhaPagamento!$A$1:$S$35</definedName>
    <definedName name="_xlnm.Print_Area" localSheetId="1">PlanilhaResumo!$A$1:$B$13</definedName>
  </definedNames>
  <calcPr calcId="144525"/>
</workbook>
</file>

<file path=xl/calcChain.xml><?xml version="1.0" encoding="utf-8"?>
<calcChain xmlns="http://schemas.openxmlformats.org/spreadsheetml/2006/main">
  <c r="L18" i="2" l="1"/>
  <c r="F18" i="2" l="1"/>
  <c r="G18" i="2"/>
  <c r="Q18" i="2"/>
  <c r="P18" i="2"/>
  <c r="K18" i="2"/>
  <c r="H15" i="2" l="1"/>
  <c r="H14" i="2"/>
  <c r="H10" i="2"/>
  <c r="H17" i="2"/>
  <c r="H8" i="2"/>
  <c r="H18" i="2" l="1"/>
  <c r="N18" i="2"/>
  <c r="B7" i="3" l="1"/>
  <c r="Q23" i="2"/>
</calcChain>
</file>

<file path=xl/sharedStrings.xml><?xml version="1.0" encoding="utf-8"?>
<sst xmlns="http://schemas.openxmlformats.org/spreadsheetml/2006/main" count="74" uniqueCount="64">
  <si>
    <t>Função</t>
  </si>
  <si>
    <t>Sal.Bruto</t>
  </si>
  <si>
    <t>DataAdm.</t>
  </si>
  <si>
    <t>Sal.Fam.</t>
  </si>
  <si>
    <t>Vr.INSS</t>
  </si>
  <si>
    <t>Liq.Férias</t>
  </si>
  <si>
    <t>Sal.Liquido</t>
  </si>
  <si>
    <t>FGTS</t>
  </si>
  <si>
    <t>I.Renda</t>
  </si>
  <si>
    <t>% INSS</t>
  </si>
  <si>
    <t>V.Transp.</t>
  </si>
  <si>
    <t>H.Sem.</t>
  </si>
  <si>
    <t>Serviços de Terceiros</t>
  </si>
  <si>
    <t>PLANILHA DE APLICAÇÃO DE RECURSOS</t>
  </si>
  <si>
    <t>Nome-Funcionários</t>
  </si>
  <si>
    <t>Recursos Humanos (Pessoal + Encargos)</t>
  </si>
  <si>
    <t>Material de Consumo</t>
  </si>
  <si>
    <t>Total Mensal</t>
  </si>
  <si>
    <t>Serviços contábeis</t>
  </si>
  <si>
    <t>QUADRO B - SERVIÇOS DE TERCEIROS</t>
  </si>
  <si>
    <t>Benefícios</t>
  </si>
  <si>
    <t>Sub.Total B</t>
  </si>
  <si>
    <t>QUADRO C - MATERIAL DE CONSUMO</t>
  </si>
  <si>
    <t>Material de consumo</t>
  </si>
  <si>
    <t>Sub.Total C</t>
  </si>
  <si>
    <t xml:space="preserve">TOTAL GERAL A + B + C </t>
  </si>
  <si>
    <t>QUADRO A - RECURSOS HUMANOS</t>
  </si>
  <si>
    <t>________________________</t>
  </si>
  <si>
    <t xml:space="preserve">Banco: Banco do Brasil </t>
  </si>
  <si>
    <t xml:space="preserve">Pedagoga </t>
  </si>
  <si>
    <t xml:space="preserve">Cozinheira </t>
  </si>
  <si>
    <t xml:space="preserve">Encarregado ADM </t>
  </si>
  <si>
    <t>30 horas</t>
  </si>
  <si>
    <t>40 horas</t>
  </si>
  <si>
    <t xml:space="preserve">Mara E.da S.Motta Pereira </t>
  </si>
  <si>
    <t>______________________</t>
  </si>
  <si>
    <t xml:space="preserve">Milena P. da S. B.Romera </t>
  </si>
  <si>
    <r>
      <t>OSC:</t>
    </r>
    <r>
      <rPr>
        <sz val="11"/>
        <color theme="1"/>
        <rFont val="Arial"/>
        <family val="2"/>
      </rPr>
      <t xml:space="preserve"> Instituto Riopretense dos Cegos Trabalhadores </t>
    </r>
  </si>
  <si>
    <t xml:space="preserve">Gerente Executivo </t>
  </si>
  <si>
    <t>Romiro Pedro da Silva</t>
  </si>
  <si>
    <t xml:space="preserve">Romiro Pedro da Silva </t>
  </si>
  <si>
    <t>Beatriz Sangeruci Felter</t>
  </si>
  <si>
    <t xml:space="preserve">Daniele C. da Silva e Souza </t>
  </si>
  <si>
    <t xml:space="preserve">Monitora Escolar </t>
  </si>
  <si>
    <t xml:space="preserve">40 horas </t>
  </si>
  <si>
    <t xml:space="preserve">Cuidadora </t>
  </si>
  <si>
    <t xml:space="preserve">Bienio </t>
  </si>
  <si>
    <t xml:space="preserve">Valor total </t>
  </si>
  <si>
    <t xml:space="preserve">Aux. Limpeza </t>
  </si>
  <si>
    <t xml:space="preserve">TOTAL </t>
  </si>
  <si>
    <t xml:space="preserve">Daniele Darini </t>
  </si>
  <si>
    <t xml:space="preserve">Karoline Queiroz Santos </t>
  </si>
  <si>
    <t xml:space="preserve">Monit. Informatica </t>
  </si>
  <si>
    <t xml:space="preserve">Priscila Paula Vieira Silva </t>
  </si>
  <si>
    <t xml:space="preserve">Raiana Lisboa R.Ferreira </t>
  </si>
  <si>
    <t xml:space="preserve">Jamile Reis do N.Souza </t>
  </si>
  <si>
    <t xml:space="preserve">Coor.Pedagogico </t>
  </si>
  <si>
    <t xml:space="preserve">Cesta Basica </t>
  </si>
  <si>
    <t>Conta: 138010-9</t>
  </si>
  <si>
    <t>Ag.:6920-5</t>
  </si>
  <si>
    <r>
      <t xml:space="preserve">Termo de Colaboração:  </t>
    </r>
    <r>
      <rPr>
        <sz val="11"/>
        <color theme="1"/>
        <rFont val="Arial"/>
        <family val="2"/>
      </rPr>
      <t>22/2024</t>
    </r>
  </si>
  <si>
    <t xml:space="preserve">Leticia O. dos S. Pereira </t>
  </si>
  <si>
    <t>MÊS/ANO:05/2024</t>
  </si>
  <si>
    <t>Previsão de despesas mês 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</si>
</sst>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7" borderId="7" applyNumberFormat="0" applyAlignment="0" applyProtection="0"/>
    <xf numFmtId="0" fontId="11" fillId="0" borderId="8" applyNumberFormat="0" applyFill="0" applyAlignment="0" applyProtection="0"/>
  </cellStyleXfs>
  <cellXfs count="71">
    <xf numFmtId="0" fontId="0" fillId="0" borderId="0" xfId="0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1" fillId="0" borderId="1" xfId="0" applyFont="1" applyBorder="1" applyAlignment="1"/>
    <xf numFmtId="0" fontId="8" fillId="0" borderId="0" xfId="0" applyFont="1"/>
    <xf numFmtId="9" fontId="2" fillId="0" borderId="1" xfId="1" applyFont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2" fillId="0" borderId="1" xfId="2" applyFont="1" applyBorder="1" applyAlignment="1">
      <alignment horizontal="center"/>
    </xf>
    <xf numFmtId="44" fontId="7" fillId="3" borderId="1" xfId="2" applyFont="1" applyFill="1" applyBorder="1" applyAlignment="1">
      <alignment horizontal="right" vertical="center" wrapText="1"/>
    </xf>
    <xf numFmtId="44" fontId="2" fillId="0" borderId="3" xfId="0" applyNumberFormat="1" applyFont="1" applyBorder="1"/>
    <xf numFmtId="14" fontId="2" fillId="0" borderId="1" xfId="0" applyNumberFormat="1" applyFont="1" applyBorder="1"/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44" fontId="1" fillId="0" borderId="1" xfId="2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4" fontId="2" fillId="0" borderId="1" xfId="2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8" xfId="4"/>
    <xf numFmtId="0" fontId="10" fillId="7" borderId="7" xfId="3"/>
    <xf numFmtId="44" fontId="6" fillId="4" borderId="1" xfId="2" applyFont="1" applyFill="1" applyBorder="1" applyAlignment="1">
      <alignment horizontal="right" vertical="center" wrapText="1"/>
    </xf>
    <xf numFmtId="44" fontId="2" fillId="0" borderId="1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4" fontId="2" fillId="5" borderId="1" xfId="2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left"/>
    </xf>
    <xf numFmtId="44" fontId="2" fillId="0" borderId="1" xfId="2" applyFont="1" applyBorder="1" applyAlignment="1">
      <alignment horizontal="center"/>
    </xf>
    <xf numFmtId="0" fontId="1" fillId="5" borderId="1" xfId="0" applyFont="1" applyFill="1" applyBorder="1" applyAlignment="1"/>
    <xf numFmtId="44" fontId="1" fillId="5" borderId="1" xfId="2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</cellXfs>
  <cellStyles count="5">
    <cellStyle name="Célula Vinculada" xfId="4" builtinId="24"/>
    <cellStyle name="Entrada" xfId="3" builtinId="20"/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B17" sqref="B17"/>
    </sheetView>
  </sheetViews>
  <sheetFormatPr defaultRowHeight="15" x14ac:dyDescent="0.25"/>
  <cols>
    <col min="1" max="1" width="7.7109375" customWidth="1"/>
    <col min="2" max="2" width="28.28515625" customWidth="1"/>
    <col min="3" max="3" width="19.140625" customWidth="1"/>
    <col min="4" max="4" width="9.7109375" customWidth="1"/>
    <col min="5" max="5" width="11.28515625" bestFit="1" customWidth="1"/>
    <col min="6" max="6" width="15" bestFit="1" customWidth="1"/>
    <col min="7" max="7" width="15" customWidth="1"/>
    <col min="8" max="8" width="14.7109375" customWidth="1"/>
    <col min="9" max="9" width="12.85546875" customWidth="1"/>
    <col min="10" max="10" width="12" bestFit="1" customWidth="1"/>
    <col min="11" max="11" width="13.85546875" customWidth="1"/>
    <col min="12" max="12" width="13.85546875" bestFit="1" customWidth="1"/>
    <col min="13" max="13" width="12.42578125" customWidth="1"/>
    <col min="14" max="14" width="13.42578125" customWidth="1"/>
    <col min="15" max="15" width="16" customWidth="1"/>
    <col min="16" max="16" width="14.5703125" customWidth="1"/>
    <col min="17" max="17" width="15.28515625" customWidth="1"/>
    <col min="18" max="18" width="13.42578125" customWidth="1"/>
  </cols>
  <sheetData>
    <row r="1" spans="1:18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8" x14ac:dyDescent="0.25">
      <c r="A2" s="62" t="s">
        <v>13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x14ac:dyDescent="0.25">
      <c r="A3" s="58" t="s">
        <v>37</v>
      </c>
      <c r="B3" s="58"/>
      <c r="C3" s="58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x14ac:dyDescent="0.25">
      <c r="A4" s="58" t="s">
        <v>60</v>
      </c>
      <c r="B4" s="58"/>
      <c r="C4" s="58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1:18" x14ac:dyDescent="0.25">
      <c r="A5" s="58" t="s">
        <v>62</v>
      </c>
      <c r="B5" s="58"/>
      <c r="C5" s="58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8" x14ac:dyDescent="0.25">
      <c r="A6" s="64" t="s">
        <v>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1:18" x14ac:dyDescent="0.25">
      <c r="A7" s="10"/>
      <c r="B7" s="9" t="s">
        <v>14</v>
      </c>
      <c r="C7" s="43" t="s">
        <v>0</v>
      </c>
      <c r="D7" s="43" t="s">
        <v>11</v>
      </c>
      <c r="E7" s="43" t="s">
        <v>2</v>
      </c>
      <c r="F7" s="43" t="s">
        <v>1</v>
      </c>
      <c r="G7" s="43" t="s">
        <v>46</v>
      </c>
      <c r="H7" s="43" t="s">
        <v>47</v>
      </c>
      <c r="I7" s="43" t="s">
        <v>3</v>
      </c>
      <c r="J7" s="43" t="s">
        <v>9</v>
      </c>
      <c r="K7" s="43" t="s">
        <v>4</v>
      </c>
      <c r="L7" s="43" t="s">
        <v>10</v>
      </c>
      <c r="M7" s="43" t="s">
        <v>5</v>
      </c>
      <c r="N7" s="43" t="s">
        <v>8</v>
      </c>
      <c r="O7" s="52" t="s">
        <v>57</v>
      </c>
      <c r="P7" s="43" t="s">
        <v>6</v>
      </c>
      <c r="Q7" s="43" t="s">
        <v>7</v>
      </c>
    </row>
    <row r="8" spans="1:18" x14ac:dyDescent="0.25">
      <c r="A8" s="8">
        <v>1</v>
      </c>
      <c r="B8" s="2" t="s">
        <v>41</v>
      </c>
      <c r="C8" s="2" t="s">
        <v>29</v>
      </c>
      <c r="D8" s="2" t="s">
        <v>33</v>
      </c>
      <c r="E8" s="29">
        <v>43136</v>
      </c>
      <c r="F8" s="26">
        <v>2171.6799999999998</v>
      </c>
      <c r="G8" s="32">
        <v>130.30000000000001</v>
      </c>
      <c r="H8" s="32">
        <f t="shared" ref="H8:H15" si="0">SUM(F8:G8)</f>
        <v>2301.98</v>
      </c>
      <c r="I8" s="32">
        <v>0</v>
      </c>
      <c r="J8" s="24">
        <v>8.0500000000000002E-2</v>
      </c>
      <c r="K8" s="26">
        <v>186.22</v>
      </c>
      <c r="L8" s="26">
        <v>0</v>
      </c>
      <c r="M8" s="32">
        <v>0</v>
      </c>
      <c r="N8" s="26">
        <v>0</v>
      </c>
      <c r="O8" s="51">
        <v>331.7</v>
      </c>
      <c r="P8" s="26">
        <v>2072.44</v>
      </c>
      <c r="Q8" s="25">
        <v>225.56</v>
      </c>
    </row>
    <row r="9" spans="1:18" x14ac:dyDescent="0.25">
      <c r="A9" s="45">
        <v>2</v>
      </c>
      <c r="B9" s="2" t="s">
        <v>50</v>
      </c>
      <c r="C9" s="2" t="s">
        <v>48</v>
      </c>
      <c r="D9" s="2" t="s">
        <v>44</v>
      </c>
      <c r="E9" s="29">
        <v>44935</v>
      </c>
      <c r="F9" s="44">
        <v>1612.49</v>
      </c>
      <c r="G9" s="44">
        <v>0</v>
      </c>
      <c r="H9" s="44">
        <v>1612.49</v>
      </c>
      <c r="I9" s="44">
        <v>62.04</v>
      </c>
      <c r="J9" s="24">
        <v>7.0000000000000007E-2</v>
      </c>
      <c r="K9" s="44">
        <v>123.94</v>
      </c>
      <c r="L9" s="44">
        <v>0</v>
      </c>
      <c r="M9" s="44">
        <v>0</v>
      </c>
      <c r="N9" s="44">
        <v>0</v>
      </c>
      <c r="O9" s="51">
        <v>331.7</v>
      </c>
      <c r="P9" s="44">
        <v>1550.59</v>
      </c>
      <c r="Q9" s="25">
        <v>128.99</v>
      </c>
    </row>
    <row r="10" spans="1:18" x14ac:dyDescent="0.25">
      <c r="A10" s="33">
        <v>3</v>
      </c>
      <c r="B10" s="2" t="s">
        <v>42</v>
      </c>
      <c r="C10" s="2" t="s">
        <v>43</v>
      </c>
      <c r="D10" s="2" t="s">
        <v>44</v>
      </c>
      <c r="E10" s="29">
        <v>42929</v>
      </c>
      <c r="F10" s="32">
        <v>1981.36</v>
      </c>
      <c r="G10" s="32">
        <v>118.88</v>
      </c>
      <c r="H10" s="40">
        <f t="shared" si="0"/>
        <v>2100.2399999999998</v>
      </c>
      <c r="I10" s="32">
        <v>0</v>
      </c>
      <c r="J10" s="24">
        <v>0.08</v>
      </c>
      <c r="K10" s="32">
        <v>167.84</v>
      </c>
      <c r="L10" s="32">
        <v>0</v>
      </c>
      <c r="M10" s="32">
        <v>0</v>
      </c>
      <c r="N10" s="32">
        <v>0</v>
      </c>
      <c r="O10" s="51">
        <v>331.7</v>
      </c>
      <c r="P10" s="32">
        <v>1932.4</v>
      </c>
      <c r="Q10" s="25">
        <v>168.01</v>
      </c>
    </row>
    <row r="11" spans="1:18" x14ac:dyDescent="0.25">
      <c r="A11" s="42">
        <v>4</v>
      </c>
      <c r="B11" s="2" t="s">
        <v>54</v>
      </c>
      <c r="C11" s="2" t="s">
        <v>43</v>
      </c>
      <c r="D11" s="2" t="s">
        <v>33</v>
      </c>
      <c r="E11" s="29">
        <v>45140</v>
      </c>
      <c r="F11" s="34">
        <v>1981.36</v>
      </c>
      <c r="G11" s="34">
        <v>0</v>
      </c>
      <c r="H11" s="34">
        <v>1981.36</v>
      </c>
      <c r="I11" s="34">
        <v>0</v>
      </c>
      <c r="J11" s="24">
        <v>0.08</v>
      </c>
      <c r="K11" s="34">
        <v>157.13999999999999</v>
      </c>
      <c r="L11" s="34">
        <v>0</v>
      </c>
      <c r="M11" s="34">
        <v>0</v>
      </c>
      <c r="N11" s="34">
        <v>0</v>
      </c>
      <c r="O11" s="51">
        <v>331.7</v>
      </c>
      <c r="P11" s="34">
        <v>1824.22</v>
      </c>
      <c r="Q11" s="25">
        <v>158.5</v>
      </c>
    </row>
    <row r="12" spans="1:18" x14ac:dyDescent="0.25">
      <c r="A12" s="53">
        <v>5</v>
      </c>
      <c r="B12" s="2" t="s">
        <v>55</v>
      </c>
      <c r="C12" s="2" t="s">
        <v>43</v>
      </c>
      <c r="D12" s="2" t="s">
        <v>44</v>
      </c>
      <c r="E12" s="29">
        <v>45293</v>
      </c>
      <c r="F12" s="51">
        <v>1981.36</v>
      </c>
      <c r="G12" s="51">
        <v>0</v>
      </c>
      <c r="H12" s="51">
        <v>1981.36</v>
      </c>
      <c r="I12" s="51">
        <v>0</v>
      </c>
      <c r="J12" s="24">
        <v>0.08</v>
      </c>
      <c r="K12" s="51">
        <v>157.13999999999999</v>
      </c>
      <c r="L12" s="51">
        <v>180</v>
      </c>
      <c r="M12" s="51">
        <v>0</v>
      </c>
      <c r="N12" s="51">
        <v>0</v>
      </c>
      <c r="O12" s="51">
        <v>331.7</v>
      </c>
      <c r="P12" s="51">
        <v>1824.22</v>
      </c>
      <c r="Q12" s="25">
        <v>158.5</v>
      </c>
    </row>
    <row r="13" spans="1:18" x14ac:dyDescent="0.25">
      <c r="A13" s="45">
        <v>6</v>
      </c>
      <c r="B13" s="2" t="s">
        <v>51</v>
      </c>
      <c r="C13" s="2" t="s">
        <v>52</v>
      </c>
      <c r="D13" s="2" t="s">
        <v>44</v>
      </c>
      <c r="E13" s="29">
        <v>44782</v>
      </c>
      <c r="F13" s="44">
        <v>1981.36</v>
      </c>
      <c r="G13" s="44">
        <v>0</v>
      </c>
      <c r="H13" s="44">
        <v>1981.36</v>
      </c>
      <c r="I13" s="44">
        <v>0</v>
      </c>
      <c r="J13" s="24">
        <v>0.08</v>
      </c>
      <c r="K13" s="44">
        <v>157.13999999999999</v>
      </c>
      <c r="L13" s="44"/>
      <c r="M13" s="44">
        <v>0</v>
      </c>
      <c r="N13" s="44">
        <v>0</v>
      </c>
      <c r="O13" s="51">
        <v>331.7</v>
      </c>
      <c r="P13" s="44">
        <v>1824.22</v>
      </c>
      <c r="Q13" s="25">
        <v>158.5</v>
      </c>
    </row>
    <row r="14" spans="1:18" x14ac:dyDescent="0.25">
      <c r="A14" s="31">
        <v>7</v>
      </c>
      <c r="B14" s="2" t="s">
        <v>34</v>
      </c>
      <c r="C14" s="2" t="s">
        <v>31</v>
      </c>
      <c r="D14" s="2" t="s">
        <v>33</v>
      </c>
      <c r="E14" s="29">
        <v>43160</v>
      </c>
      <c r="F14" s="30">
        <v>3377.26</v>
      </c>
      <c r="G14" s="32">
        <v>130.59</v>
      </c>
      <c r="H14" s="40">
        <f t="shared" si="0"/>
        <v>3507.8500000000004</v>
      </c>
      <c r="I14" s="32">
        <v>0</v>
      </c>
      <c r="J14" s="24">
        <v>0.12</v>
      </c>
      <c r="K14" s="30">
        <v>324</v>
      </c>
      <c r="L14" s="30">
        <v>0</v>
      </c>
      <c r="M14" s="32">
        <v>0</v>
      </c>
      <c r="N14" s="30">
        <v>0</v>
      </c>
      <c r="O14" s="51">
        <v>331.7</v>
      </c>
      <c r="P14" s="30">
        <v>3076.67</v>
      </c>
      <c r="Q14" s="25">
        <v>284.11</v>
      </c>
    </row>
    <row r="15" spans="1:18" x14ac:dyDescent="0.25">
      <c r="A15" s="31">
        <v>8</v>
      </c>
      <c r="B15" s="2" t="s">
        <v>36</v>
      </c>
      <c r="C15" s="2" t="s">
        <v>56</v>
      </c>
      <c r="D15" s="2" t="s">
        <v>32</v>
      </c>
      <c r="E15" s="29">
        <v>43010</v>
      </c>
      <c r="F15" s="30">
        <v>3962.63</v>
      </c>
      <c r="G15" s="32">
        <v>237.76</v>
      </c>
      <c r="H15" s="40">
        <f t="shared" si="0"/>
        <v>4200.3900000000003</v>
      </c>
      <c r="I15" s="32">
        <v>0</v>
      </c>
      <c r="J15" s="24">
        <v>0.09</v>
      </c>
      <c r="K15" s="30">
        <v>406.87</v>
      </c>
      <c r="L15" s="30">
        <v>0</v>
      </c>
      <c r="M15" s="32">
        <v>0</v>
      </c>
      <c r="N15" s="30">
        <v>180.46</v>
      </c>
      <c r="O15" s="51">
        <v>331.7</v>
      </c>
      <c r="P15" s="30">
        <v>3613.06</v>
      </c>
      <c r="Q15" s="25">
        <v>336.03</v>
      </c>
    </row>
    <row r="16" spans="1:18" x14ac:dyDescent="0.25">
      <c r="A16" s="47">
        <v>9</v>
      </c>
      <c r="B16" s="2" t="s">
        <v>61</v>
      </c>
      <c r="C16" s="2" t="s">
        <v>45</v>
      </c>
      <c r="D16" s="2" t="s">
        <v>44</v>
      </c>
      <c r="E16" s="29">
        <v>45327</v>
      </c>
      <c r="F16" s="41">
        <v>1664.04</v>
      </c>
      <c r="G16" s="41">
        <v>0</v>
      </c>
      <c r="H16" s="41">
        <v>1664.04</v>
      </c>
      <c r="I16" s="41">
        <v>0</v>
      </c>
      <c r="J16" s="24">
        <v>0.08</v>
      </c>
      <c r="K16" s="41">
        <v>130.22999999999999</v>
      </c>
      <c r="L16" s="41">
        <v>180</v>
      </c>
      <c r="M16" s="41">
        <v>0</v>
      </c>
      <c r="N16" s="41">
        <v>0</v>
      </c>
      <c r="O16" s="51">
        <v>331.7</v>
      </c>
      <c r="P16" s="41">
        <v>1533.81</v>
      </c>
      <c r="Q16" s="25">
        <v>133.12</v>
      </c>
    </row>
    <row r="17" spans="1:18" x14ac:dyDescent="0.25">
      <c r="A17" s="8">
        <v>10</v>
      </c>
      <c r="B17" s="2" t="s">
        <v>53</v>
      </c>
      <c r="C17" s="2" t="s">
        <v>30</v>
      </c>
      <c r="D17" s="2" t="s">
        <v>33</v>
      </c>
      <c r="E17" s="29">
        <v>45048</v>
      </c>
      <c r="F17" s="30">
        <v>1851.42</v>
      </c>
      <c r="G17" s="32">
        <v>0</v>
      </c>
      <c r="H17" s="40">
        <f>SUM(F17:G17)</f>
        <v>1851.42</v>
      </c>
      <c r="I17" s="32">
        <v>0</v>
      </c>
      <c r="J17" s="24">
        <v>7.9600000000000004E-2</v>
      </c>
      <c r="K17" s="30">
        <v>145.44</v>
      </c>
      <c r="L17" s="30">
        <v>180</v>
      </c>
      <c r="M17" s="32">
        <v>0</v>
      </c>
      <c r="N17" s="30">
        <v>0</v>
      </c>
      <c r="O17" s="51">
        <v>331.7</v>
      </c>
      <c r="P17" s="30">
        <v>1631.92</v>
      </c>
      <c r="Q17" s="25">
        <v>148.11000000000001</v>
      </c>
    </row>
    <row r="18" spans="1:18" x14ac:dyDescent="0.25">
      <c r="A18" s="8"/>
      <c r="B18" s="46" t="s">
        <v>49</v>
      </c>
      <c r="C18" s="2"/>
      <c r="D18" s="2"/>
      <c r="E18" s="2"/>
      <c r="F18" s="35">
        <f>SUM(F8:F17)</f>
        <v>22564.959999999999</v>
      </c>
      <c r="G18" s="35">
        <f>SUM(G8:G17)</f>
        <v>617.53</v>
      </c>
      <c r="H18" s="35">
        <f>SUM(H8:H17)</f>
        <v>23182.490000000005</v>
      </c>
      <c r="I18" s="36">
        <v>0</v>
      </c>
      <c r="J18" s="37"/>
      <c r="K18" s="35">
        <f>SUM(K8:K17)</f>
        <v>1955.96</v>
      </c>
      <c r="L18" s="35">
        <f>SUM(L12:L17)</f>
        <v>540</v>
      </c>
      <c r="M18" s="35">
        <v>0</v>
      </c>
      <c r="N18" s="35">
        <f>SUM(N8:N15)</f>
        <v>180.46</v>
      </c>
      <c r="O18" s="35">
        <v>3317</v>
      </c>
      <c r="P18" s="35">
        <f>SUM(P8:P17)</f>
        <v>20883.550000000003</v>
      </c>
      <c r="Q18" s="38">
        <f>SUM(Q8:Q17)</f>
        <v>1899.4300000000003</v>
      </c>
    </row>
    <row r="19" spans="1:18" x14ac:dyDescent="0.25">
      <c r="A19" s="8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1">
        <v>28697.37</v>
      </c>
      <c r="R19" s="61"/>
    </row>
    <row r="20" spans="1:18" x14ac:dyDescent="0.25">
      <c r="A20" s="64" t="s">
        <v>19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</row>
    <row r="21" spans="1:18" x14ac:dyDescent="0.25">
      <c r="A21" s="68" t="s">
        <v>18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59">
        <v>1268.3800000000001</v>
      </c>
      <c r="R21" s="59"/>
    </row>
    <row r="22" spans="1:18" x14ac:dyDescent="0.25">
      <c r="A22" s="69" t="s">
        <v>20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59">
        <v>0</v>
      </c>
      <c r="R22" s="59"/>
    </row>
    <row r="23" spans="1:18" x14ac:dyDescent="0.25">
      <c r="A23" s="8"/>
      <c r="B23" s="60" t="s">
        <v>21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6">
        <f>SUM(Q21:Q22)</f>
        <v>1268.3800000000001</v>
      </c>
      <c r="R23" s="67"/>
    </row>
    <row r="24" spans="1:18" x14ac:dyDescent="0.25">
      <c r="A24" s="64" t="s">
        <v>22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</row>
    <row r="25" spans="1:18" x14ac:dyDescent="0.25">
      <c r="A25" s="58" t="s">
        <v>23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9">
        <v>2690</v>
      </c>
      <c r="R25" s="59"/>
    </row>
    <row r="26" spans="1:18" x14ac:dyDescent="0.25">
      <c r="A26" s="8">
        <v>2</v>
      </c>
      <c r="B26" s="60" t="s">
        <v>24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1">
        <v>2690</v>
      </c>
      <c r="R26" s="61"/>
    </row>
    <row r="27" spans="1:18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spans="1:18" x14ac:dyDescent="0.25">
      <c r="A28" s="58" t="s">
        <v>25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5">
        <v>32655.75</v>
      </c>
      <c r="R28" s="55"/>
    </row>
    <row r="29" spans="1:18" x14ac:dyDescent="0.25">
      <c r="A29" s="17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2"/>
    </row>
    <row r="30" spans="1:18" x14ac:dyDescent="0.25">
      <c r="A30" s="17"/>
      <c r="B30" s="1"/>
      <c r="C30" s="3"/>
      <c r="D30" s="22" t="s">
        <v>28</v>
      </c>
      <c r="E30" s="22"/>
      <c r="F30" s="2"/>
      <c r="G30" s="3"/>
      <c r="H30" s="3"/>
      <c r="I30" s="3"/>
      <c r="J30" s="3"/>
      <c r="K30" s="3"/>
      <c r="L30" s="3"/>
      <c r="M30" s="3"/>
      <c r="N30" s="3"/>
      <c r="O30" s="3"/>
      <c r="P30" s="54" t="s">
        <v>27</v>
      </c>
      <c r="Q30" s="54"/>
      <c r="R30" s="12"/>
    </row>
    <row r="31" spans="1:18" x14ac:dyDescent="0.25">
      <c r="A31" s="17"/>
      <c r="B31" s="1"/>
      <c r="C31" s="3"/>
      <c r="D31" s="58" t="s">
        <v>59</v>
      </c>
      <c r="E31" s="58"/>
      <c r="F31" s="58"/>
      <c r="G31" s="39"/>
      <c r="H31" s="3"/>
      <c r="I31" s="3"/>
      <c r="J31" s="3"/>
      <c r="K31" s="3"/>
      <c r="L31" s="3"/>
      <c r="M31" s="3"/>
      <c r="N31" s="3"/>
      <c r="O31" s="3"/>
      <c r="P31" s="54" t="s">
        <v>39</v>
      </c>
      <c r="Q31" s="54"/>
      <c r="R31" s="12"/>
    </row>
    <row r="32" spans="1:18" x14ac:dyDescent="0.25">
      <c r="A32" s="17"/>
      <c r="B32" s="1"/>
      <c r="C32" s="1"/>
      <c r="D32" s="58" t="s">
        <v>58</v>
      </c>
      <c r="E32" s="58"/>
      <c r="F32" s="58"/>
      <c r="G32" s="39"/>
      <c r="H32" s="1"/>
      <c r="I32" s="1"/>
      <c r="J32" s="1"/>
      <c r="K32" s="1"/>
      <c r="L32" s="1"/>
      <c r="M32" s="1"/>
      <c r="N32" s="1"/>
      <c r="O32" s="1"/>
      <c r="P32" s="57" t="s">
        <v>38</v>
      </c>
      <c r="Q32" s="57"/>
      <c r="R32" s="18"/>
    </row>
    <row r="33" spans="1: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1:18" x14ac:dyDescent="0.25">
      <c r="A34" s="23"/>
    </row>
  </sheetData>
  <mergeCells count="29">
    <mergeCell ref="A6:R6"/>
    <mergeCell ref="A20:R20"/>
    <mergeCell ref="A24:R24"/>
    <mergeCell ref="Q19:R19"/>
    <mergeCell ref="B19:P19"/>
    <mergeCell ref="Q21:R21"/>
    <mergeCell ref="Q22:R22"/>
    <mergeCell ref="B23:P23"/>
    <mergeCell ref="Q23:R23"/>
    <mergeCell ref="A21:P21"/>
    <mergeCell ref="A22:P22"/>
    <mergeCell ref="A1:R1"/>
    <mergeCell ref="A2:R2"/>
    <mergeCell ref="A3:C3"/>
    <mergeCell ref="D3:R5"/>
    <mergeCell ref="A4:C4"/>
    <mergeCell ref="A5:C5"/>
    <mergeCell ref="A25:P25"/>
    <mergeCell ref="Q25:R25"/>
    <mergeCell ref="B26:P26"/>
    <mergeCell ref="Q26:R26"/>
    <mergeCell ref="A28:P28"/>
    <mergeCell ref="P30:Q30"/>
    <mergeCell ref="P31:Q31"/>
    <mergeCell ref="Q28:R28"/>
    <mergeCell ref="A27:R27"/>
    <mergeCell ref="P32:Q32"/>
    <mergeCell ref="D31:F31"/>
    <mergeCell ref="D32:F32"/>
  </mergeCells>
  <pageMargins left="0.23622047244094491" right="0.23622047244094491" top="2.204724409448819" bottom="0.74803149606299213" header="0.31496062992125984" footer="0.31496062992125984"/>
  <pageSetup paperSize="9" scale="55" orientation="landscape" r:id="rId1"/>
  <colBreaks count="1" manualBreakCount="1">
    <brk id="1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2" sqref="A2:B2"/>
    </sheetView>
  </sheetViews>
  <sheetFormatPr defaultRowHeight="15" x14ac:dyDescent="0.25"/>
  <cols>
    <col min="1" max="1" width="62.5703125" customWidth="1"/>
    <col min="2" max="2" width="60.42578125" customWidth="1"/>
  </cols>
  <sheetData>
    <row r="1" spans="1:8" x14ac:dyDescent="0.25">
      <c r="A1" s="62"/>
      <c r="B1" s="62"/>
    </row>
    <row r="2" spans="1:8" x14ac:dyDescent="0.25">
      <c r="A2" s="70" t="s">
        <v>63</v>
      </c>
      <c r="B2" s="70"/>
    </row>
    <row r="3" spans="1:8" ht="15.75" x14ac:dyDescent="0.25">
      <c r="A3" s="4"/>
      <c r="B3" s="5"/>
    </row>
    <row r="4" spans="1:8" x14ac:dyDescent="0.25">
      <c r="A4" s="6" t="s">
        <v>15</v>
      </c>
      <c r="B4" s="27">
        <v>28697.37</v>
      </c>
    </row>
    <row r="5" spans="1:8" x14ac:dyDescent="0.25">
      <c r="A5" s="6" t="s">
        <v>12</v>
      </c>
      <c r="B5" s="27">
        <v>1268.3800000000001</v>
      </c>
    </row>
    <row r="6" spans="1:8" x14ac:dyDescent="0.25">
      <c r="A6" s="6" t="s">
        <v>16</v>
      </c>
      <c r="B6" s="27">
        <v>2690</v>
      </c>
    </row>
    <row r="7" spans="1:8" x14ac:dyDescent="0.25">
      <c r="A7" s="7" t="s">
        <v>17</v>
      </c>
      <c r="B7" s="50">
        <f>SUM(B4:B6)</f>
        <v>32655.75</v>
      </c>
    </row>
    <row r="8" spans="1:8" x14ac:dyDescent="0.25">
      <c r="A8" s="11"/>
      <c r="B8" s="28"/>
    </row>
    <row r="9" spans="1:8" x14ac:dyDescent="0.25">
      <c r="A9" s="13"/>
      <c r="B9" s="12"/>
    </row>
    <row r="10" spans="1:8" x14ac:dyDescent="0.25">
      <c r="A10" s="13"/>
      <c r="B10" s="12"/>
    </row>
    <row r="11" spans="1:8" x14ac:dyDescent="0.25">
      <c r="A11" s="13"/>
      <c r="B11" s="14" t="s">
        <v>35</v>
      </c>
    </row>
    <row r="12" spans="1:8" x14ac:dyDescent="0.25">
      <c r="A12" s="13"/>
      <c r="B12" s="14" t="s">
        <v>40</v>
      </c>
    </row>
    <row r="13" spans="1:8" x14ac:dyDescent="0.25">
      <c r="A13" s="15"/>
      <c r="B13" s="16" t="s">
        <v>38</v>
      </c>
    </row>
    <row r="14" spans="1:8" x14ac:dyDescent="0.25">
      <c r="A14" s="1"/>
    </row>
    <row r="16" spans="1:8" ht="15.75" thickBot="1" x14ac:dyDescent="0.3">
      <c r="H16" s="48"/>
    </row>
    <row r="17" spans="8:8" ht="15.75" thickTop="1" x14ac:dyDescent="0.25"/>
    <row r="20" spans="8:8" x14ac:dyDescent="0.25">
      <c r="H20" s="49"/>
    </row>
  </sheetData>
  <mergeCells count="2">
    <mergeCell ref="A2:B2"/>
    <mergeCell ref="A1:B1"/>
  </mergeCells>
  <pageMargins left="0.23622047244094491" right="0.23622047244094491" top="2.1653543307086616" bottom="0.74803149606299213" header="0.31496062992125984" footer="0.31496062992125984"/>
  <pageSetup paperSize="9" scale="1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PlanilhaPagamento</vt:lpstr>
      <vt:lpstr>PlanilhaResumo</vt:lpstr>
      <vt:lpstr>PlanilhaPagamento!Area_de_impressao</vt:lpstr>
      <vt:lpstr>PlanilhaResumo!Area_de_impressao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2024-04-05T12:43:34Z</dcterms:modified>
</cp:coreProperties>
</file>